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Accounting GH\Budget\Affiliate Template\"/>
    </mc:Choice>
  </mc:AlternateContent>
  <xr:revisionPtr revIDLastSave="0" documentId="8_{37D9F131-FAEE-4653-8D8C-F79F31771931}" xr6:coauthVersionLast="31" xr6:coauthVersionMax="31" xr10:uidLastSave="{00000000-0000-0000-0000-000000000000}"/>
  <bookViews>
    <workbookView xWindow="0" yWindow="0" windowWidth="20490" windowHeight="7545" tabRatio="756" xr2:uid="{00000000-000D-0000-FFFF-FFFF00000000}"/>
  </bookViews>
  <sheets>
    <sheet name="PLANNED REVENUE EXPENSES" sheetId="2" r:id="rId1"/>
  </sheets>
  <calcPr calcId="179017"/>
</workbook>
</file>

<file path=xl/calcChain.xml><?xml version="1.0" encoding="utf-8"?>
<calcChain xmlns="http://schemas.openxmlformats.org/spreadsheetml/2006/main">
  <c r="O35" i="2" l="1"/>
  <c r="O17" i="2"/>
  <c r="O18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53" i="2"/>
  <c r="C58" i="2"/>
  <c r="O52" i="2"/>
  <c r="O51" i="2"/>
  <c r="O50" i="2"/>
  <c r="N53" i="2"/>
  <c r="M53" i="2"/>
  <c r="L53" i="2"/>
  <c r="K53" i="2"/>
  <c r="J53" i="2"/>
  <c r="I53" i="2"/>
  <c r="H53" i="2"/>
  <c r="G53" i="2"/>
  <c r="F53" i="2"/>
  <c r="E53" i="2"/>
  <c r="D53" i="2"/>
  <c r="C53" i="2"/>
  <c r="N41" i="2"/>
  <c r="M41" i="2"/>
  <c r="L41" i="2"/>
  <c r="K41" i="2"/>
  <c r="J41" i="2"/>
  <c r="I41" i="2"/>
  <c r="H41" i="2"/>
  <c r="G41" i="2"/>
  <c r="F41" i="2"/>
  <c r="E41" i="2"/>
  <c r="D41" i="2"/>
  <c r="C41" i="2"/>
  <c r="N30" i="2"/>
  <c r="M30" i="2"/>
  <c r="L30" i="2"/>
  <c r="K30" i="2"/>
  <c r="J30" i="2"/>
  <c r="I30" i="2"/>
  <c r="H30" i="2"/>
  <c r="G30" i="2"/>
  <c r="F30" i="2"/>
  <c r="E30" i="2"/>
  <c r="D30" i="2"/>
  <c r="C30" i="2"/>
  <c r="N19" i="2"/>
  <c r="M19" i="2"/>
  <c r="L19" i="2"/>
  <c r="K19" i="2"/>
  <c r="J19" i="2"/>
  <c r="I19" i="2"/>
  <c r="H19" i="2"/>
  <c r="G19" i="2"/>
  <c r="F19" i="2"/>
  <c r="E19" i="2"/>
  <c r="C19" i="2"/>
  <c r="C56" i="2"/>
  <c r="O15" i="2"/>
  <c r="D19" i="2"/>
  <c r="O36" i="2"/>
  <c r="O47" i="2" l="1"/>
  <c r="O16" i="2"/>
  <c r="O19" i="2" s="1"/>
  <c r="O8" i="2"/>
  <c r="O9" i="2"/>
  <c r="O46" i="2"/>
  <c r="O44" i="2"/>
  <c r="O48" i="2" l="1"/>
  <c r="O49" i="2" l="1"/>
  <c r="O45" i="2"/>
  <c r="O40" i="2"/>
  <c r="O39" i="2"/>
  <c r="O38" i="2"/>
  <c r="O37" i="2"/>
  <c r="O34" i="2"/>
  <c r="O33" i="2"/>
  <c r="O29" i="2"/>
  <c r="O28" i="2"/>
  <c r="O27" i="2"/>
  <c r="O26" i="2"/>
  <c r="O25" i="2"/>
  <c r="O24" i="2"/>
  <c r="O23" i="2"/>
  <c r="O22" i="2"/>
  <c r="O7" i="2"/>
  <c r="J56" i="2" l="1"/>
  <c r="L56" i="2"/>
  <c r="G56" i="2"/>
  <c r="H56" i="2"/>
  <c r="N56" i="2"/>
  <c r="D56" i="2"/>
  <c r="E56" i="2"/>
  <c r="K56" i="2"/>
  <c r="F56" i="2"/>
  <c r="M56" i="2"/>
  <c r="I56" i="2"/>
  <c r="O41" i="2"/>
  <c r="O30" i="2"/>
  <c r="O10" i="2"/>
  <c r="O56" i="2" l="1"/>
  <c r="E57" i="2"/>
  <c r="E58" i="2" s="1"/>
  <c r="D57" i="2"/>
  <c r="J57" i="2"/>
  <c r="J58" i="2" s="1"/>
  <c r="I57" i="2"/>
  <c r="I58" i="2" s="1"/>
  <c r="F57" i="2"/>
  <c r="F58" i="2" s="1"/>
  <c r="K57" i="2"/>
  <c r="K58" i="2" s="1"/>
  <c r="N57" i="2"/>
  <c r="N58" i="2" s="1"/>
  <c r="H57" i="2"/>
  <c r="H58" i="2" s="1"/>
  <c r="M57" i="2"/>
  <c r="M58" i="2" s="1"/>
  <c r="L57" i="2"/>
  <c r="L58" i="2" s="1"/>
  <c r="G57" i="2"/>
  <c r="G58" i="2" s="1"/>
  <c r="O57" i="2" l="1"/>
  <c r="D58" i="2"/>
  <c r="O58" i="2" s="1"/>
</calcChain>
</file>

<file path=xl/sharedStrings.xml><?xml version="1.0" encoding="utf-8"?>
<sst xmlns="http://schemas.openxmlformats.org/spreadsheetml/2006/main" count="145" uniqueCount="66">
  <si>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</si>
  <si>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</si>
  <si>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</si>
  <si>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</si>
  <si>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</si>
  <si>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</si>
  <si>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</si>
  <si>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</si>
  <si>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</si>
  <si>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</si>
  <si>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</si>
  <si>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</si>
  <si>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</si>
  <si>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Employee Costs</t>
  </si>
  <si>
    <t>Wages</t>
  </si>
  <si>
    <t>Benefits</t>
  </si>
  <si>
    <t>Subtotal</t>
  </si>
  <si>
    <t>Office Costs</t>
  </si>
  <si>
    <t>Telephone</t>
  </si>
  <si>
    <t>Internet access</t>
  </si>
  <si>
    <t>Marketing Costs</t>
  </si>
  <si>
    <t>Web site hosting</t>
  </si>
  <si>
    <t>Web site updates</t>
  </si>
  <si>
    <t>Collateral preparation</t>
  </si>
  <si>
    <t>Collateral printing</t>
  </si>
  <si>
    <t>TOTALS</t>
  </si>
  <si>
    <t>Monthly Planned Expenses</t>
  </si>
  <si>
    <t xml:space="preserve"> </t>
  </si>
  <si>
    <t>Shaded cells are calculations.</t>
  </si>
  <si>
    <t>PLANNED EXPENSES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</si>
  <si>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</si>
  <si>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</si>
  <si>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</si>
  <si>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</si>
  <si>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</si>
  <si>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</si>
  <si>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</si>
  <si>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</si>
  <si>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</si>
  <si>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</si>
  <si>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</si>
  <si>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</si>
  <si>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Mileage</t>
  </si>
  <si>
    <t xml:space="preserve">Meals </t>
  </si>
  <si>
    <t>Award Ceremony</t>
  </si>
  <si>
    <t>Office Space Rent</t>
  </si>
  <si>
    <t>logo</t>
  </si>
  <si>
    <t>Office Supplies</t>
  </si>
  <si>
    <t>KACF Membership</t>
  </si>
  <si>
    <t>KACF CF Express Training</t>
  </si>
  <si>
    <t>KACF Conference Registration</t>
  </si>
  <si>
    <t>Postage (stamps, PO Box)</t>
  </si>
  <si>
    <t>PO Box Charge</t>
  </si>
  <si>
    <t>REVENUE</t>
  </si>
  <si>
    <t>Sources</t>
  </si>
  <si>
    <t>KHF Operating Endowment Fund</t>
  </si>
  <si>
    <t>Affiliate Admin Operating Fund</t>
  </si>
  <si>
    <t>Other</t>
  </si>
  <si>
    <t>Revenue &amp; Expense Estimates</t>
  </si>
  <si>
    <t>Foundation Name</t>
  </si>
  <si>
    <t>Monthy Planned Revenue</t>
  </si>
  <si>
    <t xml:space="preserve">   Difference ( - or +)</t>
  </si>
  <si>
    <t>Bonus</t>
  </si>
  <si>
    <t>Simple IRA</t>
  </si>
  <si>
    <t>Go-Daddy URL</t>
  </si>
  <si>
    <t>Development &amp; Stewarship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</si>
</sst>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25" x14ac:knownFonts="1">
    <font>
      <sz val="9"/>
      <color theme="1" tint="0.24994659260841701"/>
      <name val="Microsoft Sans Serif"/>
      <family val="2"/>
      <scheme val="minor"/>
    </font>
    <font>
      <sz val="14"/>
      <color theme="1"/>
      <name val="Microsoft Sans Serif"/>
      <family val="2"/>
      <scheme val="minor"/>
    </font>
    <font>
      <b/>
      <sz val="14"/>
      <color theme="1"/>
      <name val="Microsoft Sans Serif"/>
      <family val="2"/>
      <scheme val="minor"/>
    </font>
    <font>
      <sz val="10"/>
      <color theme="1"/>
      <name val="Microsoft Sans Serif"/>
      <family val="2"/>
      <scheme val="minor"/>
    </font>
    <font>
      <b/>
      <u/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b/>
      <i/>
      <sz val="10"/>
      <color theme="1"/>
      <name val="Microsoft Sans Serif"/>
      <family val="2"/>
      <scheme val="minor"/>
    </font>
    <font>
      <b/>
      <sz val="22"/>
      <color theme="1" tint="0.24994659260841701"/>
      <name val="Franklin Gothic Book"/>
      <family val="2"/>
      <scheme val="major"/>
    </font>
    <font>
      <sz val="11"/>
      <color theme="1" tint="0.24994659260841701"/>
      <name val="Franklin Gothic Book"/>
      <family val="2"/>
      <scheme val="major"/>
    </font>
    <font>
      <b/>
      <sz val="10"/>
      <color theme="2"/>
      <name val="Franklin Gothic Book"/>
      <family val="2"/>
      <scheme val="major"/>
    </font>
    <font>
      <b/>
      <sz val="14"/>
      <color theme="0"/>
      <name val="Franklin Gothic Book"/>
      <family val="2"/>
      <scheme val="major"/>
    </font>
    <font>
      <i/>
      <sz val="11"/>
      <color theme="3" tint="0.79998168889431442"/>
      <name val="Microsoft Sans Serif"/>
      <family val="2"/>
      <scheme val="minor"/>
    </font>
    <font>
      <b/>
      <sz val="36"/>
      <color theme="0"/>
      <name val="Franklin Gothic Book"/>
      <family val="2"/>
      <scheme val="major"/>
    </font>
    <font>
      <b/>
      <sz val="10"/>
      <color theme="0"/>
      <name val="Franklin Gothic Book"/>
      <family val="2"/>
      <scheme val="major"/>
    </font>
    <font>
      <sz val="9"/>
      <color theme="1"/>
      <name val="Microsoft Sans Serif"/>
      <family val="2"/>
      <scheme val="minor"/>
    </font>
    <font>
      <b/>
      <sz val="9"/>
      <color theme="1"/>
      <name val="Microsoft Sans Serif"/>
      <family val="2"/>
      <scheme val="minor"/>
    </font>
    <font>
      <b/>
      <sz val="10"/>
      <color theme="0"/>
      <name val="Microsoft Sans Serif"/>
      <family val="2"/>
      <scheme val="minor"/>
    </font>
    <font>
      <b/>
      <sz val="16"/>
      <color theme="0"/>
      <name val="Franklin Gothic Book"/>
      <family val="2"/>
      <scheme val="major"/>
    </font>
    <font>
      <b/>
      <sz val="10"/>
      <color theme="1" tint="0.24994659260841701"/>
      <name val="Microsoft Sans Serif"/>
      <family val="2"/>
      <scheme val="minor"/>
    </font>
    <font>
      <sz val="9"/>
      <color theme="6" tint="0.39997558519241921"/>
      <name val="Microsoft Sans Serif"/>
      <family val="2"/>
      <scheme val="minor"/>
    </font>
    <font>
      <sz val="14"/>
      <color theme="3"/>
      <name val="Microsoft Sans Serif"/>
      <family val="2"/>
      <scheme val="minor"/>
    </font>
    <font>
      <b/>
      <sz val="13"/>
      <color theme="3"/>
      <name val="Franklin Gothic Book"/>
      <family val="2"/>
      <scheme val="major"/>
    </font>
    <font>
      <b/>
      <sz val="14"/>
      <color theme="0"/>
      <name val="Microsoft Sans Serif"/>
      <family val="2"/>
      <scheme val="minor"/>
    </font>
    <font>
      <sz val="12"/>
      <color theme="1"/>
      <name val="Microsoft Sans Serif"/>
      <family val="2"/>
      <scheme val="minor"/>
    </font>
    <font>
      <i/>
      <sz val="11"/>
      <color theme="1"/>
      <name val="Microsoft Sans Serif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6" tint="0.39994506668294322"/>
      </patternFill>
    </fill>
    <fill>
      <patternFill patternType="solid">
        <fgColor theme="5" tint="0.59999389629810485"/>
        <bgColor theme="6" tint="0.39994506668294322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 style="medium">
        <color theme="6" tint="0.39997558519241921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 style="medium">
        <color theme="6" tint="0.39997558519241921"/>
      </left>
      <right/>
      <top/>
      <bottom style="medium">
        <color theme="6" tint="0.39997558519241921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9" borderId="0"/>
    <xf numFmtId="0" fontId="7" fillId="0" borderId="0" applyNumberFormat="0" applyFill="0" applyProtection="0">
      <alignment vertical="center"/>
    </xf>
    <xf numFmtId="0" fontId="17" fillId="4" borderId="0" applyNumberFormat="0" applyProtection="0">
      <alignment vertical="center"/>
    </xf>
    <xf numFmtId="0" fontId="9" fillId="2" borderId="0" applyNumberFormat="0" applyProtection="0">
      <alignment vertical="center"/>
    </xf>
    <xf numFmtId="0" fontId="8" fillId="3" borderId="1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55">
    <xf numFmtId="0" fontId="0" fillId="9" borderId="0" xfId="0"/>
    <xf numFmtId="0" fontId="1" fillId="9" borderId="0" xfId="0" applyFont="1"/>
    <xf numFmtId="0" fontId="1" fillId="9" borderId="0" xfId="0" applyFont="1" applyBorder="1"/>
    <xf numFmtId="37" fontId="3" fillId="9" borderId="0" xfId="0" applyNumberFormat="1" applyFont="1" applyAlignment="1">
      <alignment horizontal="right"/>
    </xf>
    <xf numFmtId="37" fontId="5" fillId="9" borderId="0" xfId="0" applyNumberFormat="1" applyFont="1" applyAlignment="1">
      <alignment horizontal="right"/>
    </xf>
    <xf numFmtId="37" fontId="6" fillId="9" borderId="0" xfId="0" applyNumberFormat="1" applyFont="1" applyAlignment="1">
      <alignment horizontal="right"/>
    </xf>
    <xf numFmtId="8" fontId="0" fillId="9" borderId="0" xfId="0" applyNumberFormat="1" applyFont="1" applyFill="1" applyBorder="1" applyAlignment="1">
      <alignment horizontal="right" vertical="center"/>
    </xf>
    <xf numFmtId="0" fontId="18" fillId="4" borderId="0" xfId="0" applyNumberFormat="1" applyFont="1" applyFill="1" applyBorder="1" applyAlignment="1">
      <alignment horizontal="left" vertical="center" indent="1"/>
    </xf>
    <xf numFmtId="0" fontId="19" fillId="11" borderId="0" xfId="4" applyNumberFormat="1" applyFont="1" applyFill="1" applyBorder="1" applyAlignment="1">
      <alignment horizontal="center" vertical="center"/>
    </xf>
    <xf numFmtId="164" fontId="19" fillId="11" borderId="0" xfId="4" applyNumberFormat="1" applyFont="1" applyFill="1" applyBorder="1" applyAlignment="1">
      <alignment horizontal="center" vertical="center"/>
    </xf>
    <xf numFmtId="0" fontId="20" fillId="9" borderId="0" xfId="0" applyFont="1"/>
    <xf numFmtId="0" fontId="21" fillId="11" borderId="0" xfId="3" applyNumberFormat="1" applyFont="1" applyFill="1" applyAlignment="1">
      <alignment horizontal="left" vertical="center" indent="1"/>
    </xf>
    <xf numFmtId="0" fontId="21" fillId="11" borderId="0" xfId="3" applyNumberFormat="1" applyFont="1" applyFill="1" applyAlignment="1">
      <alignment horizontal="center" vertical="center"/>
    </xf>
    <xf numFmtId="164" fontId="21" fillId="11" borderId="0" xfId="3" applyNumberFormat="1" applyFont="1" applyFill="1" applyAlignment="1">
      <alignment horizontal="center" vertical="center"/>
    </xf>
    <xf numFmtId="0" fontId="19" fillId="11" borderId="0" xfId="4" applyNumberFormat="1" applyFont="1" applyFill="1" applyBorder="1">
      <alignment horizontal="left" vertical="center" indent="1"/>
    </xf>
    <xf numFmtId="164" fontId="19" fillId="11" borderId="0" xfId="4" applyNumberFormat="1" applyFont="1" applyFill="1" applyBorder="1">
      <alignment horizontal="left" vertical="center" indent="1"/>
    </xf>
    <xf numFmtId="0" fontId="22" fillId="5" borderId="0" xfId="4" applyNumberFormat="1" applyFont="1" applyFill="1" applyBorder="1">
      <alignment horizontal="left" vertical="center" indent="1"/>
    </xf>
    <xf numFmtId="0" fontId="22" fillId="6" borderId="0" xfId="4" applyNumberFormat="1" applyFont="1" applyFill="1" applyBorder="1" applyAlignment="1">
      <alignment horizontal="left" vertical="center" indent="1"/>
    </xf>
    <xf numFmtId="0" fontId="16" fillId="4" borderId="0" xfId="0" applyNumberFormat="1" applyFont="1" applyFill="1" applyBorder="1" applyAlignment="1">
      <alignment horizontal="left" vertical="center" indent="2"/>
    </xf>
    <xf numFmtId="8" fontId="0" fillId="12" borderId="0" xfId="0" applyNumberFormat="1" applyFont="1" applyFill="1" applyBorder="1" applyAlignment="1">
      <alignment horizontal="right" vertical="center"/>
    </xf>
    <xf numFmtId="8" fontId="14" fillId="9" borderId="0" xfId="0" applyNumberFormat="1" applyFont="1" applyFill="1" applyBorder="1" applyAlignment="1">
      <alignment horizontal="right" vertical="center"/>
    </xf>
    <xf numFmtId="8" fontId="14" fillId="12" borderId="0" xfId="0" applyNumberFormat="1" applyFont="1" applyFill="1" applyBorder="1" applyAlignment="1">
      <alignment horizontal="right" vertical="center"/>
    </xf>
    <xf numFmtId="0" fontId="22" fillId="7" borderId="0" xfId="4" applyNumberFormat="1" applyFont="1" applyFill="1" applyBorder="1">
      <alignment horizontal="left" vertical="center" indent="1"/>
    </xf>
    <xf numFmtId="0" fontId="18" fillId="9" borderId="0" xfId="0" applyNumberFormat="1" applyFont="1" applyFill="1" applyBorder="1" applyAlignment="1">
      <alignment horizontal="left" vertical="center" indent="2"/>
    </xf>
    <xf numFmtId="0" fontId="22" fillId="6" borderId="0" xfId="4" applyNumberFormat="1" applyFont="1" applyFill="1" applyBorder="1">
      <alignment horizontal="left" vertical="center" indent="1"/>
    </xf>
    <xf numFmtId="0" fontId="13" fillId="8" borderId="3" xfId="3" applyNumberFormat="1" applyFont="1" applyFill="1" applyBorder="1" applyAlignment="1">
      <alignment vertical="center"/>
    </xf>
    <xf numFmtId="164" fontId="13" fillId="8" borderId="3" xfId="3" applyNumberFormat="1" applyFont="1" applyFill="1" applyBorder="1" applyAlignment="1">
      <alignment horizontal="right" vertical="center"/>
    </xf>
    <xf numFmtId="0" fontId="10" fillId="8" borderId="5" xfId="3" applyNumberFormat="1" applyFont="1" applyFill="1" applyBorder="1" applyAlignment="1">
      <alignment horizontal="left" vertical="center" indent="1"/>
    </xf>
    <xf numFmtId="0" fontId="16" fillId="4" borderId="4" xfId="0" applyNumberFormat="1" applyFont="1" applyFill="1" applyBorder="1" applyAlignment="1">
      <alignment horizontal="left" vertical="center" indent="1"/>
    </xf>
    <xf numFmtId="0" fontId="16" fillId="4" borderId="2" xfId="0" applyNumberFormat="1" applyFont="1" applyFill="1" applyBorder="1" applyAlignment="1">
      <alignment horizontal="left" vertical="center" indent="1"/>
    </xf>
    <xf numFmtId="0" fontId="5" fillId="10" borderId="0" xfId="0" applyFont="1" applyFill="1" applyBorder="1" applyAlignment="1">
      <alignment horizontal="left" vertical="center" indent="1"/>
    </xf>
    <xf numFmtId="0" fontId="5" fillId="10" borderId="0" xfId="0" applyFont="1" applyFill="1" applyBorder="1" applyAlignment="1">
      <alignment horizontal="left" vertical="center" indent="2"/>
    </xf>
    <xf numFmtId="8" fontId="14" fillId="10" borderId="0" xfId="0" applyNumberFormat="1" applyFont="1" applyFill="1" applyBorder="1" applyAlignment="1">
      <alignment horizontal="right" vertical="center"/>
    </xf>
    <xf numFmtId="0" fontId="16" fillId="4" borderId="0" xfId="4" applyNumberFormat="1" applyFont="1" applyFill="1" applyBorder="1" applyAlignment="1">
      <alignment horizontal="left" vertical="center" indent="2"/>
    </xf>
    <xf numFmtId="0" fontId="19" fillId="11" borderId="0" xfId="4" applyNumberFormat="1" applyFont="1" applyFill="1" applyBorder="1" applyAlignment="1">
      <alignment horizontal="right" vertical="center"/>
    </xf>
    <xf numFmtId="164" fontId="19" fillId="11" borderId="0" xfId="4" applyNumberFormat="1" applyFont="1" applyFill="1" applyBorder="1" applyAlignment="1">
      <alignment horizontal="right" vertical="center"/>
    </xf>
    <xf numFmtId="0" fontId="5" fillId="9" borderId="0" xfId="0" applyNumberFormat="1" applyFont="1" applyBorder="1" applyAlignment="1">
      <alignment horizontal="center"/>
    </xf>
    <xf numFmtId="0" fontId="3" fillId="9" borderId="0" xfId="0" applyNumberFormat="1" applyFont="1" applyBorder="1" applyAlignment="1">
      <alignment horizontal="center"/>
    </xf>
    <xf numFmtId="0" fontId="16" fillId="4" borderId="0" xfId="0" applyFont="1" applyFill="1" applyAlignment="1">
      <alignment horizontal="left" vertical="center" indent="2"/>
    </xf>
    <xf numFmtId="8" fontId="15" fillId="13" borderId="4" xfId="0" applyNumberFormat="1" applyFont="1" applyFill="1" applyBorder="1" applyAlignment="1">
      <alignment horizontal="right" vertical="center"/>
    </xf>
    <xf numFmtId="8" fontId="15" fillId="13" borderId="2" xfId="0" applyNumberFormat="1" applyFont="1" applyFill="1" applyBorder="1" applyAlignment="1">
      <alignment horizontal="right" vertical="center"/>
    </xf>
    <xf numFmtId="8" fontId="15" fillId="14" borderId="7" xfId="0" applyNumberFormat="1" applyFont="1" applyFill="1" applyBorder="1" applyAlignment="1">
      <alignment horizontal="right" vertical="center"/>
    </xf>
    <xf numFmtId="8" fontId="14" fillId="15" borderId="6" xfId="0" applyNumberFormat="1" applyFont="1" applyFill="1" applyBorder="1" applyAlignment="1">
      <alignment horizontal="right" vertical="center"/>
    </xf>
    <xf numFmtId="8" fontId="15" fillId="15" borderId="6" xfId="0" applyNumberFormat="1" applyFont="1" applyFill="1" applyBorder="1" applyAlignment="1">
      <alignment horizontal="right" vertical="center"/>
    </xf>
    <xf numFmtId="8" fontId="23" fillId="10" borderId="8" xfId="0" applyNumberFormat="1" applyFont="1" applyFill="1" applyBorder="1"/>
    <xf numFmtId="0" fontId="1" fillId="16" borderId="0" xfId="0" applyFont="1" applyFill="1" applyAlignment="1">
      <alignment horizontal="left" vertical="top" indent="1"/>
    </xf>
    <xf numFmtId="0" fontId="12" fillId="16" borderId="0" xfId="1" applyNumberFormat="1" applyFont="1" applyFill="1" applyAlignment="1">
      <alignment horizontal="left" vertical="top" indent="1"/>
    </xf>
    <xf numFmtId="164" fontId="2" fillId="16" borderId="0" xfId="0" applyNumberFormat="1" applyFont="1" applyFill="1" applyAlignment="1">
      <alignment horizontal="left" vertical="top" indent="1"/>
    </xf>
    <xf numFmtId="164" fontId="4" fillId="16" borderId="0" xfId="0" applyNumberFormat="1" applyFont="1" applyFill="1" applyAlignment="1">
      <alignment horizontal="left" vertical="top" indent="1"/>
    </xf>
    <xf numFmtId="0" fontId="1" fillId="17" borderId="0" xfId="0" applyFont="1" applyFill="1" applyAlignment="1">
      <alignment horizontal="left" vertical="top" indent="1"/>
    </xf>
    <xf numFmtId="0" fontId="2" fillId="17" borderId="0" xfId="0" applyNumberFormat="1" applyFont="1" applyFill="1" applyAlignment="1">
      <alignment horizontal="left" vertical="top" indent="1"/>
    </xf>
    <xf numFmtId="0" fontId="17" fillId="17" borderId="0" xfId="2" applyNumberFormat="1" applyFont="1" applyFill="1" applyAlignment="1">
      <alignment horizontal="left" indent="1"/>
    </xf>
    <xf numFmtId="0" fontId="4" fillId="17" borderId="0" xfId="0" applyNumberFormat="1" applyFont="1" applyFill="1" applyAlignment="1">
      <alignment horizontal="left" vertical="top" indent="1"/>
    </xf>
    <xf numFmtId="0" fontId="24" fillId="17" borderId="0" xfId="5" applyNumberFormat="1" applyFont="1" applyFill="1" applyAlignment="1">
      <alignment horizontal="left" vertical="top" indent="1"/>
    </xf>
    <xf numFmtId="0" fontId="16" fillId="4" borderId="0" xfId="0" applyFont="1" applyFill="1"/>
  </cellXfs>
  <cellStyles count="6"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 tint="0.24994659260841701"/>
        <name val="Microsoft Sans Serif"/>
        <family val="2"/>
        <scheme val="minor"/>
      </font>
      <fill>
        <patternFill patternType="solid">
          <fgColor indexed="64"/>
          <bgColor theme="3"/>
        </patternFill>
      </fill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font>
        <sz val="14"/>
        <color theme="1"/>
      </font>
      <alignment horizontal="right" vertical="center" textRotation="0" wrapText="0" indent="0" justifyLastLine="0" shrinkToFit="0" readingOrder="0"/>
    </dxf>
    <dxf>
      <font>
        <sz val="14"/>
        <color theme="1"/>
      </font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6" tint="0.39994506668294322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2" justifyLastLine="0" shrinkToFit="0" readingOrder="0"/>
    </dxf>
    <dxf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Microsoft Sans Serif"/>
        <family val="2"/>
        <scheme val="minor"/>
      </font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Microsoft Sans Serif"/>
        <family val="2"/>
        <scheme val="minor"/>
      </font>
      <alignment horizontal="left" vertical="center" textRotation="0" wrapText="0" indent="2" justifyLastLine="0" shrinkToFit="0" readingOrder="0"/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1"/>
      </font>
      <fill>
        <patternFill patternType="solid">
          <fgColor theme="0" tint="-0.14993743705557422"/>
          <bgColor theme="0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 val="0"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color theme="0"/>
      </font>
      <fill>
        <patternFill>
          <fgColor theme="3"/>
          <bgColor theme="3"/>
        </patternFill>
      </fill>
      <border diagonalUp="0" diagonalDown="0">
        <left/>
        <right/>
        <top/>
        <bottom/>
        <vertical/>
        <horizontal style="medium">
          <color theme="6" tint="0.39994506668294322"/>
        </horizontal>
      </border>
    </dxf>
    <dxf>
      <font>
        <b/>
        <i val="0"/>
        <color theme="1"/>
      </font>
      <fill>
        <patternFill>
          <bgColor theme="6" tint="0.79998168889431442"/>
        </patternFill>
      </fill>
      <border diagonalUp="0" diagonalDown="0">
        <left/>
        <right/>
        <top style="medium">
          <color theme="6" tint="0.39994506668294322"/>
        </top>
        <bottom/>
        <vertical style="medium">
          <color theme="6" tint="0.39991454817346722"/>
        </vertical>
        <horizontal/>
      </border>
    </dxf>
    <dxf>
      <font>
        <color theme="6" tint="0.39994506668294322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6" tint="0.39994506668294322"/>
        </bottom>
        <vertical/>
        <horizontal/>
      </border>
    </dxf>
    <dxf>
      <font>
        <b val="0"/>
        <i val="0"/>
        <color theme="1"/>
      </font>
      <fill>
        <patternFill>
          <bgColor theme="0"/>
        </patternFill>
      </fill>
      <border diagonalUp="0" diagonalDown="0">
        <left/>
        <right/>
        <top style="medium">
          <color theme="6" tint="0.39994506668294322"/>
        </top>
        <bottom style="medium">
          <color theme="6" tint="0.39994506668294322"/>
        </bottom>
        <vertical style="medium">
          <color theme="6" tint="0.39994506668294322"/>
        </vertical>
        <horizontal style="medium">
          <color theme="6" tint="0.39994506668294322"/>
        </horizontal>
      </border>
    </dxf>
  </dxfs>
  <tableStyles count="1" defaultTableStyle="Detailed expense estimates Table 2" defaultPivotStyle="PivotStyleLight16">
    <tableStyle name="Detailed expense estimates Table 2" pivot="0" count="7" xr9:uid="{00000000-0011-0000-FFFF-FFFF00000000}">
      <tableStyleElement type="wholeTable" dxfId="146"/>
      <tableStyleElement type="headerRow" dxfId="145"/>
      <tableStyleElement type="totalRow" dxfId="144"/>
      <tableStyleElement type="firstColumn" dxfId="143"/>
      <tableStyleElement type="lastColumn" dxfId="142"/>
      <tableStyleElement type="firstRowStripe" size="9" dxfId="141"/>
      <tableStyleElement type="firstColumnStripe" dxfId="140"/>
    </tableStyle>
  </tableStyles>
  <colors>
    <mruColors>
      <color rgb="FF3B893D"/>
      <color rgb="FF99CCFF"/>
      <color rgb="FFFFCC99"/>
      <color rgb="FF8000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OffPlan" displayName="tblOffPlan" ref="B21:O30" totalsRowCount="1">
  <autoFilter ref="B21:O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Office Costs" totalsRowLabel="Subtotal" dataDxfId="134" totalsRowDxfId="41"/>
    <tableColumn id="2" xr3:uid="{00000000-0010-0000-0000-000002000000}" name="Jan" totalsRowFunction="custom" dataDxfId="133" totalsRowDxfId="40">
      <totalsRowFormula>SUM(C22:C29)</totalsRowFormula>
    </tableColumn>
    <tableColumn id="3" xr3:uid="{00000000-0010-0000-0000-000003000000}" name="Feb" totalsRowFunction="custom" dataDxfId="131" totalsRowDxfId="39">
      <totalsRowFormula>SUM(D22:D29)</totalsRowFormula>
    </tableColumn>
    <tableColumn id="4" xr3:uid="{00000000-0010-0000-0000-000004000000}" name="Mar" totalsRowFunction="custom" dataDxfId="130" totalsRowDxfId="38">
      <totalsRowFormula>SUM(E22:E29)</totalsRowFormula>
    </tableColumn>
    <tableColumn id="5" xr3:uid="{00000000-0010-0000-0000-000005000000}" name="Apr" totalsRowFunction="custom" dataDxfId="129" totalsRowDxfId="37">
      <totalsRowFormula>SUM(F22:F29)</totalsRowFormula>
    </tableColumn>
    <tableColumn id="6" xr3:uid="{00000000-0010-0000-0000-000006000000}" name="May" totalsRowFunction="custom" dataDxfId="128" totalsRowDxfId="36">
      <totalsRowFormula>SUM(G22:G29)</totalsRowFormula>
    </tableColumn>
    <tableColumn id="7" xr3:uid="{00000000-0010-0000-0000-000007000000}" name="Jun" totalsRowFunction="custom" dataDxfId="127" totalsRowDxfId="35">
      <totalsRowFormula>SUM(H22:H29)</totalsRowFormula>
    </tableColumn>
    <tableColumn id="8" xr3:uid="{00000000-0010-0000-0000-000008000000}" name="Jul" totalsRowFunction="custom" dataDxfId="126" totalsRowDxfId="34">
      <totalsRowFormula>SUM(I22:I29)</totalsRowFormula>
    </tableColumn>
    <tableColumn id="9" xr3:uid="{00000000-0010-0000-0000-000009000000}" name="Aug" totalsRowFunction="custom" dataDxfId="125" totalsRowDxfId="33">
      <totalsRowFormula>SUM(J22:J29)</totalsRowFormula>
    </tableColumn>
    <tableColumn id="10" xr3:uid="{00000000-0010-0000-0000-00000A000000}" name="Sep" totalsRowFunction="custom" dataDxfId="124" totalsRowDxfId="32">
      <totalsRowFormula>SUM(K22:K29)</totalsRowFormula>
    </tableColumn>
    <tableColumn id="11" xr3:uid="{00000000-0010-0000-0000-00000B000000}" name="Oct" totalsRowFunction="custom" dataDxfId="123" totalsRowDxfId="31">
      <totalsRowFormula>SUM(L22:L29)</totalsRowFormula>
    </tableColumn>
    <tableColumn id="12" xr3:uid="{00000000-0010-0000-0000-00000C000000}" name="Nov" totalsRowFunction="custom" dataDxfId="122" totalsRowDxfId="30">
      <totalsRowFormula>SUM(M22:M29)</totalsRowFormula>
    </tableColumn>
    <tableColumn id="13" xr3:uid="{00000000-0010-0000-0000-00000D000000}" name="Dec" totalsRowFunction="custom" dataDxfId="121" totalsRowDxfId="29">
      <totalsRowFormula>SUM(N22:N29)</totalsRowFormula>
    </tableColumn>
    <tableColumn id="14" xr3:uid="{00000000-0010-0000-0000-00000E000000}" name="YEAR" totalsRowFunction="sum" dataDxfId="132" totalsRowDxfId="28">
      <calculatedColumnFormula>SUM(C22:N22)</calculatedColumnFormula>
    </tableColumn>
  </tableColumns>
  <tableStyleInfo name="Detailed expense estimates Table 2" showFirstColumn="1" showLastColumn="1" showRowStripes="0" showColumnStripes="0"/>
  <extLst>
    <ext xmlns:x14="http://schemas.microsoft.com/office/spreadsheetml/2009/9/main" uri="{504A1905-F514-4f6f-8877-14C23A59335A}">
      <x14:table altText="Office costs table" altTextSummary="Enter office planned costs per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MarkPlan" displayName="tblMarkPlan" ref="B32:O41" totalsRowCount="1">
  <autoFilter ref="B32:O4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Marketing Costs" totalsRowLabel="Subtotal" dataDxfId="139" totalsRowDxfId="27"/>
    <tableColumn id="2" xr3:uid="{00000000-0010-0000-0100-000002000000}" name="Jan" totalsRowFunction="custom" dataDxfId="138" totalsRowDxfId="26">
      <totalsRowFormula>SUM(C33:C40)</totalsRowFormula>
    </tableColumn>
    <tableColumn id="3" xr3:uid="{00000000-0010-0000-0100-000003000000}" name="Feb" totalsRowFunction="custom" dataDxfId="120" totalsRowDxfId="25">
      <totalsRowFormula>SUM(D33:D40)</totalsRowFormula>
    </tableColumn>
    <tableColumn id="4" xr3:uid="{00000000-0010-0000-0100-000004000000}" name="Mar" totalsRowFunction="custom" dataDxfId="119" totalsRowDxfId="24">
      <totalsRowFormula>SUM(E33:E40)</totalsRowFormula>
    </tableColumn>
    <tableColumn id="5" xr3:uid="{00000000-0010-0000-0100-000005000000}" name="Apr" totalsRowFunction="custom" dataDxfId="118" totalsRowDxfId="23">
      <totalsRowFormula>SUM(F33:F40)</totalsRowFormula>
    </tableColumn>
    <tableColumn id="6" xr3:uid="{00000000-0010-0000-0100-000006000000}" name="May" totalsRowFunction="custom" dataDxfId="117" totalsRowDxfId="22">
      <totalsRowFormula>SUM(G33:G40)</totalsRowFormula>
    </tableColumn>
    <tableColumn id="7" xr3:uid="{00000000-0010-0000-0100-000007000000}" name="Jun" totalsRowFunction="custom" dataDxfId="116" totalsRowDxfId="21">
      <totalsRowFormula>SUM(H33:H40)</totalsRowFormula>
    </tableColumn>
    <tableColumn id="8" xr3:uid="{00000000-0010-0000-0100-000008000000}" name="Jul" totalsRowFunction="custom" dataDxfId="115" totalsRowDxfId="20">
      <totalsRowFormula>SUM(I33:I40)</totalsRowFormula>
    </tableColumn>
    <tableColumn id="9" xr3:uid="{00000000-0010-0000-0100-000009000000}" name="Aug" totalsRowFunction="custom" dataDxfId="114" totalsRowDxfId="19">
      <totalsRowFormula>SUM(J33:J40)</totalsRowFormula>
    </tableColumn>
    <tableColumn id="10" xr3:uid="{00000000-0010-0000-0100-00000A000000}" name="Sep" totalsRowFunction="custom" dataDxfId="113" totalsRowDxfId="18">
      <totalsRowFormula>SUM(K33:K40)</totalsRowFormula>
    </tableColumn>
    <tableColumn id="11" xr3:uid="{00000000-0010-0000-0100-00000B000000}" name="Oct" totalsRowFunction="custom" dataDxfId="112" totalsRowDxfId="17">
      <totalsRowFormula>SUM(L33:L40)</totalsRowFormula>
    </tableColumn>
    <tableColumn id="12" xr3:uid="{00000000-0010-0000-0100-00000C000000}" name="Nov" totalsRowFunction="custom" dataDxfId="111" totalsRowDxfId="16">
      <totalsRowFormula>SUM(M33:M40)</totalsRowFormula>
    </tableColumn>
    <tableColumn id="13" xr3:uid="{00000000-0010-0000-0100-00000D000000}" name="Dec" totalsRowFunction="custom" dataDxfId="110" totalsRowDxfId="15">
      <totalsRowFormula>SUM(N33:N40)</totalsRowFormula>
    </tableColumn>
    <tableColumn id="14" xr3:uid="{00000000-0010-0000-0100-00000E000000}" name="YEAR" totalsRowFunction="sum" dataDxfId="137" totalsRowDxfId="14">
      <calculatedColumnFormula>SUM(C33:N33)</calculatedColumnFormula>
    </tableColumn>
  </tableColumns>
  <tableStyleInfo name="Detailed expense estimates Table 2" showFirstColumn="1" showLastColumn="1" showRowStripes="0" showColumnStripes="0"/>
  <extLst>
    <ext xmlns:x14="http://schemas.microsoft.com/office/spreadsheetml/2009/9/main" uri="{504A1905-F514-4f6f-8877-14C23A59335A}">
      <x14:table altText="Marketing costs table" altTextSummary="Enter marketing planned cos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TrainPlan" displayName="tblTrainPlan" ref="B43:O53" totalsRowCount="1">
  <autoFilter ref="B43:O5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200-000001000000}" name="Development &amp; Stewarship" totalsRowLabel="Subtotal" dataDxfId="136" totalsRowDxfId="13"/>
    <tableColumn id="2" xr3:uid="{00000000-0010-0000-0200-000002000000}" name="Jan" totalsRowFunction="custom" dataDxfId="135" totalsRowDxfId="12">
      <totalsRowFormula>SUM(C45:C52)</totalsRowFormula>
    </tableColumn>
    <tableColumn id="3" xr3:uid="{00000000-0010-0000-0200-000003000000}" name="Feb" totalsRowFunction="custom" dataDxfId="109" totalsRowDxfId="11">
      <totalsRowFormula>SUM(D45:D52)</totalsRowFormula>
    </tableColumn>
    <tableColumn id="4" xr3:uid="{00000000-0010-0000-0200-000004000000}" name="Mar" totalsRowFunction="custom" dataDxfId="108" totalsRowDxfId="10">
      <totalsRowFormula>SUM(E45:E52)</totalsRowFormula>
    </tableColumn>
    <tableColumn id="5" xr3:uid="{00000000-0010-0000-0200-000005000000}" name="Apr" totalsRowFunction="custom" dataDxfId="107" totalsRowDxfId="9">
      <totalsRowFormula>SUM(F45:F52)</totalsRowFormula>
    </tableColumn>
    <tableColumn id="6" xr3:uid="{00000000-0010-0000-0200-000006000000}" name="May" totalsRowFunction="custom" dataDxfId="106" totalsRowDxfId="8">
      <totalsRowFormula>SUM(G45:G52)</totalsRowFormula>
    </tableColumn>
    <tableColumn id="7" xr3:uid="{00000000-0010-0000-0200-000007000000}" name="Jun" totalsRowFunction="custom" dataDxfId="105" totalsRowDxfId="7">
      <totalsRowFormula>SUM(H45:H52)</totalsRowFormula>
    </tableColumn>
    <tableColumn id="8" xr3:uid="{00000000-0010-0000-0200-000008000000}" name="Jul" totalsRowFunction="custom" dataDxfId="104" totalsRowDxfId="6">
      <totalsRowFormula>SUM(I45:I52)</totalsRowFormula>
    </tableColumn>
    <tableColumn id="9" xr3:uid="{00000000-0010-0000-0200-000009000000}" name="Aug" totalsRowFunction="custom" dataDxfId="103" totalsRowDxfId="5">
      <totalsRowFormula>SUM(J45:J52)</totalsRowFormula>
    </tableColumn>
    <tableColumn id="10" xr3:uid="{00000000-0010-0000-0200-00000A000000}" name="Sep" totalsRowFunction="custom" dataDxfId="102" totalsRowDxfId="4">
      <totalsRowFormula>SUM(K45:K52)</totalsRowFormula>
    </tableColumn>
    <tableColumn id="11" xr3:uid="{00000000-0010-0000-0200-00000B000000}" name="Oct" totalsRowFunction="custom" dataDxfId="101" totalsRowDxfId="3">
      <totalsRowFormula>SUM(L45:L52)</totalsRowFormula>
    </tableColumn>
    <tableColumn id="12" xr3:uid="{00000000-0010-0000-0200-00000C000000}" name="Nov" totalsRowFunction="custom" dataDxfId="100" totalsRowDxfId="2">
      <totalsRowFormula>SUM(M45:M52)</totalsRowFormula>
    </tableColumn>
    <tableColumn id="13" xr3:uid="{00000000-0010-0000-0200-00000D000000}" name="Dec" totalsRowFunction="custom" dataDxfId="99" totalsRowDxfId="1">
      <totalsRowFormula>SUM(N45:N52)</totalsRowFormula>
    </tableColumn>
    <tableColumn id="14" xr3:uid="{00000000-0010-0000-0200-00000E000000}" name="YEAR" totalsRowFunction="custom" dataDxfId="98" totalsRowDxfId="0">
      <calculatedColumnFormula>SUM(C44:N44)</calculatedColumnFormula>
      <totalsRowFormula>SUM(C53:N53)</totalsRowFormula>
    </tableColumn>
  </tableColumns>
  <tableStyleInfo name="Detailed expense estimates Table 2" showFirstColumn="1" showLastColumn="1" showRowStripes="0" showColumnStripes="0"/>
  <extLst>
    <ext xmlns:x14="http://schemas.microsoft.com/office/spreadsheetml/2009/9/main" uri="{504A1905-F514-4f6f-8877-14C23A59335A}">
      <x14:table altText="Training/Travel table" altTextSummary="Enter training/travel planned costs per month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blEmplPlan" displayName="tblEmplPlan" ref="B6:O11" totalsRowCount="1">
  <autoFilter ref="B6:O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300-000001000000}" name="Sources" totalsRowLabel="Subtotal" dataDxfId="97" totalsRowDxfId="83"/>
    <tableColumn id="2" xr3:uid="{00000000-0010-0000-0300-000002000000}" name="Jan" totalsRowFunction="custom" dataDxfId="96" totalsRowDxfId="82">
      <calculatedColumnFormula>C6*0.27</calculatedColumnFormula>
      <totalsRowFormula>SUM(C7:C10)</totalsRowFormula>
    </tableColumn>
    <tableColumn id="3" xr3:uid="{00000000-0010-0000-0300-000003000000}" name="Feb" totalsRowFunction="custom" dataDxfId="95" totalsRowDxfId="81">
      <totalsRowFormula>SUM(D7:D10)</totalsRowFormula>
    </tableColumn>
    <tableColumn id="4" xr3:uid="{00000000-0010-0000-0300-000004000000}" name="Mar" totalsRowFunction="custom" dataDxfId="94" totalsRowDxfId="80">
      <totalsRowFormula>SUM(E7:E10)</totalsRowFormula>
    </tableColumn>
    <tableColumn id="5" xr3:uid="{00000000-0010-0000-0300-000005000000}" name="Apr" totalsRowFunction="custom" dataDxfId="93" totalsRowDxfId="79">
      <totalsRowFormula>SUM(F7:F10)</totalsRowFormula>
    </tableColumn>
    <tableColumn id="6" xr3:uid="{00000000-0010-0000-0300-000006000000}" name="May" totalsRowFunction="custom" dataDxfId="92" totalsRowDxfId="78">
      <totalsRowFormula>SUM(G7:G10)</totalsRowFormula>
    </tableColumn>
    <tableColumn id="7" xr3:uid="{00000000-0010-0000-0300-000007000000}" name="Jun" totalsRowFunction="custom" dataDxfId="91" totalsRowDxfId="77">
      <totalsRowFormula>SUM(H7:H10)</totalsRowFormula>
    </tableColumn>
    <tableColumn id="8" xr3:uid="{00000000-0010-0000-0300-000008000000}" name="Jul" totalsRowFunction="custom" dataDxfId="90" totalsRowDxfId="76">
      <totalsRowFormula>SUM(I7:I10)</totalsRowFormula>
    </tableColumn>
    <tableColumn id="9" xr3:uid="{00000000-0010-0000-0300-000009000000}" name="Aug" totalsRowFunction="custom" dataDxfId="89" totalsRowDxfId="75">
      <totalsRowFormula>SUM(J7:J10)</totalsRowFormula>
    </tableColumn>
    <tableColumn id="10" xr3:uid="{00000000-0010-0000-0300-00000A000000}" name="Sep" totalsRowFunction="custom" dataDxfId="88" totalsRowDxfId="74">
      <totalsRowFormula>SUM(K7:K10)</totalsRowFormula>
    </tableColumn>
    <tableColumn id="11" xr3:uid="{00000000-0010-0000-0300-00000B000000}" name="Oct" totalsRowFunction="custom" dataDxfId="87" totalsRowDxfId="73">
      <totalsRowFormula>SUM(L7:L10)</totalsRowFormula>
    </tableColumn>
    <tableColumn id="12" xr3:uid="{00000000-0010-0000-0300-00000C000000}" name="Nov" totalsRowFunction="custom" dataDxfId="86" totalsRowDxfId="72">
      <totalsRowFormula>SUM(M7:M10)</totalsRowFormula>
    </tableColumn>
    <tableColumn id="13" xr3:uid="{00000000-0010-0000-0300-00000D000000}" name="Dec" totalsRowFunction="custom" dataDxfId="85" totalsRowDxfId="71">
      <totalsRowFormula>SUM(N7:N10)</totalsRowFormula>
    </tableColumn>
    <tableColumn id="14" xr3:uid="{00000000-0010-0000-0300-00000E000000}" name="YEAR" totalsRowFunction="custom" dataDxfId="84" totalsRowDxfId="70">
      <calculatedColumnFormula>SUM(C7:N7)</calculatedColumnFormula>
      <totalsRowFormula>SUM(O7:O10)</totalsRowFormula>
    </tableColumn>
  </tableColumns>
  <tableStyleInfo name="Detailed expense estimates Table 2" showFirstColumn="1" showLastColumn="1" showRowStripes="1" showColumnStripes="0"/>
  <extLst>
    <ext xmlns:x14="http://schemas.microsoft.com/office/spreadsheetml/2009/9/main" uri="{504A1905-F514-4f6f-8877-14C23A59335A}">
      <x14:table altText="Table" altTextSummary="Enter planned employee cost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055E1E9-D636-41F1-86EA-E8E1A3228F19}" name="tblEmplPlan5" displayName="tblEmplPlan5" ref="B14:O19" totalsRowCount="1">
  <autoFilter ref="B14:O18" xr:uid="{DE0963EE-CA44-493E-99DF-965374DC1DDE}"/>
  <tableColumns count="14">
    <tableColumn id="1" xr3:uid="{30140A39-4051-4053-AD12-BC6B83E52661}" name="Employee Costs" totalsRowLabel="Subtotal" dataDxfId="69" totalsRowDxfId="55"/>
    <tableColumn id="2" xr3:uid="{9C40A88D-F80C-4957-80CE-63EEAA0F09BE}" name="Jan" totalsRowFunction="custom" dataDxfId="68" totalsRowDxfId="54">
      <calculatedColumnFormula>C14*0.27</calculatedColumnFormula>
      <totalsRowFormula>C15+C16</totalsRowFormula>
    </tableColumn>
    <tableColumn id="3" xr3:uid="{7A3165F5-2A19-400C-B1D9-B5C006D24A22}" name="Feb" totalsRowFunction="custom" dataDxfId="67" totalsRowDxfId="53">
      <calculatedColumnFormula>D14*0.27</calculatedColumnFormula>
      <totalsRowFormula>D15+D16</totalsRowFormula>
    </tableColumn>
    <tableColumn id="4" xr3:uid="{5BF42BED-9B75-457B-9FA4-2D300D00CC6B}" name="Mar" totalsRowFunction="custom" dataDxfId="66" totalsRowDxfId="52">
      <totalsRowFormula>E15+E16</totalsRowFormula>
    </tableColumn>
    <tableColumn id="5" xr3:uid="{ED9ACCA7-3D8D-48E6-8049-2F6FDD435FC7}" name="Apr" totalsRowFunction="custom" dataDxfId="65" totalsRowDxfId="51">
      <totalsRowFormula>F15+F16</totalsRowFormula>
    </tableColumn>
    <tableColumn id="6" xr3:uid="{6F4F7366-83D7-4C57-BC5D-0724AE099469}" name="May" totalsRowFunction="custom" dataDxfId="64" totalsRowDxfId="50">
      <totalsRowFormula>G15+G16</totalsRowFormula>
    </tableColumn>
    <tableColumn id="7" xr3:uid="{D69FAEC3-C4BE-497E-A8DA-D89793E0AB7E}" name="Jun" totalsRowFunction="custom" dataDxfId="63" totalsRowDxfId="49">
      <totalsRowFormula>H15+H16</totalsRowFormula>
    </tableColumn>
    <tableColumn id="8" xr3:uid="{5358CD64-D9CC-47ED-9320-A51A4E89F016}" name="Jul" totalsRowFunction="custom" dataDxfId="62" totalsRowDxfId="48">
      <totalsRowFormula>I15+I16</totalsRowFormula>
    </tableColumn>
    <tableColumn id="9" xr3:uid="{0A1CD781-02F8-4A8E-96D9-7157DEA3CA63}" name="Aug" totalsRowFunction="custom" dataDxfId="61" totalsRowDxfId="47">
      <totalsRowFormula>J15+J16</totalsRowFormula>
    </tableColumn>
    <tableColumn id="10" xr3:uid="{FB6AD860-2928-4E15-A1EE-9B1CC9AC98E2}" name="Sep" totalsRowFunction="custom" dataDxfId="60" totalsRowDxfId="46">
      <totalsRowFormula>K15+K16</totalsRowFormula>
    </tableColumn>
    <tableColumn id="11" xr3:uid="{A785A06A-52D4-4C17-800B-7452BF2E73FC}" name="Oct" totalsRowFunction="custom" dataDxfId="59" totalsRowDxfId="45">
      <totalsRowFormula>L15+L16</totalsRowFormula>
    </tableColumn>
    <tableColumn id="12" xr3:uid="{4D9C99E5-E4BD-4352-B7FF-3FC28E50EF35}" name="Nov" totalsRowFunction="custom" dataDxfId="58" totalsRowDxfId="44">
      <totalsRowFormula>M15+M16</totalsRowFormula>
    </tableColumn>
    <tableColumn id="13" xr3:uid="{C3B8CBCA-8960-46D1-8DE2-75AE860CF991}" name="Dec" totalsRowFunction="custom" dataDxfId="57" totalsRowDxfId="43">
      <totalsRowFormula>N15+N16</totalsRowFormula>
    </tableColumn>
    <tableColumn id="14" xr3:uid="{28A83721-C90A-4711-B422-06ADCF28FE53}" name="YEAR" totalsRowFunction="sum" dataDxfId="56" totalsRowDxfId="42">
      <calculatedColumnFormula>SUM(C15:N15)</calculatedColumnFormula>
    </tableColumn>
  </tableColumns>
  <tableStyleInfo name="Detailed expense estimates Table 2" showFirstColumn="1" showLastColumn="1" showRowStripes="1" showColumnStripes="0"/>
  <extLst>
    <ext xmlns:x14="http://schemas.microsoft.com/office/spreadsheetml/2009/9/main" uri="{504A1905-F514-4f6f-8877-14C23A59335A}">
      <x14:table altText="Table" altTextSummary="Enter planned employee costs."/>
    </ext>
  </extLst>
</table>
</file>

<file path=xl/theme/theme1.xml><?xml version="1.0" encoding="utf-8"?>
<a:theme xmlns:a="http://schemas.openxmlformats.org/drawingml/2006/main" name="Office Theme">
  <a:themeElements>
    <a:clrScheme name="Custom 25">
      <a:dk1>
        <a:sysClr val="windowText" lastClr="000000"/>
      </a:dk1>
      <a:lt1>
        <a:srgbClr val="FFFFFF"/>
      </a:lt1>
      <a:dk2>
        <a:srgbClr val="2F4B83"/>
      </a:dk2>
      <a:lt2>
        <a:srgbClr val="F2F2F2"/>
      </a:lt2>
      <a:accent1>
        <a:srgbClr val="CC1D10"/>
      </a:accent1>
      <a:accent2>
        <a:srgbClr val="357B37"/>
      </a:accent2>
      <a:accent3>
        <a:srgbClr val="34A0DC"/>
      </a:accent3>
      <a:accent4>
        <a:srgbClr val="B71F66"/>
      </a:accent4>
      <a:accent5>
        <a:srgbClr val="255D77"/>
      </a:accent5>
      <a:accent6>
        <a:srgbClr val="EF4538"/>
      </a:accent6>
      <a:hlink>
        <a:srgbClr val="7DC6F3"/>
      </a:hlink>
      <a:folHlink>
        <a:srgbClr val="7DC6F3"/>
      </a:folHlink>
    </a:clrScheme>
    <a:fontScheme name="Custom 18">
      <a:majorFont>
        <a:latin typeface="Franklin Gothic Book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P58"/>
  <sheetViews>
    <sheetView showGridLines="0" tabSelected="1" zoomScaleNormal="100" workbookViewId="0">
      <selection activeCell="C58" sqref="C58"/>
    </sheetView>
  </sheetViews>
  <sheetFormatPr defaultRowHeight="21" customHeight="1" x14ac:dyDescent="0.3"/>
  <cols>
    <col min="1" max="1" width="4.7109375" style="1" customWidth="1"/>
    <col min="2" max="2" width="38.5703125" style="1" customWidth="1"/>
    <col min="3" max="9" width="13.7109375" style="1" customWidth="1"/>
    <col min="10" max="15" width="15.5703125" style="1" customWidth="1"/>
    <col min="16" max="16" width="4.7109375" style="1" customWidth="1"/>
    <col min="17" max="16384" width="9.140625" style="1"/>
  </cols>
  <sheetData>
    <row r="1" spans="1:16" ht="24" customHeight="1" x14ac:dyDescent="0.3">
      <c r="A1" s="45" t="s">
        <v>27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 t="s">
        <v>27</v>
      </c>
    </row>
    <row r="2" spans="1:16" ht="45" customHeight="1" x14ac:dyDescent="0.35">
      <c r="A2" s="45"/>
      <c r="B2" s="46" t="s">
        <v>59</v>
      </c>
      <c r="C2" s="46"/>
      <c r="D2" s="46"/>
      <c r="E2" s="47"/>
      <c r="F2" s="50"/>
      <c r="G2" s="50"/>
      <c r="H2" s="50"/>
      <c r="I2" s="50"/>
      <c r="J2" s="50"/>
      <c r="K2" s="51" t="s">
        <v>58</v>
      </c>
      <c r="L2" s="51"/>
      <c r="M2" s="51"/>
      <c r="N2" s="50" t="s">
        <v>46</v>
      </c>
      <c r="O2" s="50"/>
      <c r="P2" s="49"/>
    </row>
    <row r="3" spans="1:16" ht="30" customHeight="1" x14ac:dyDescent="0.3">
      <c r="A3" s="45"/>
      <c r="B3" s="46"/>
      <c r="C3" s="46"/>
      <c r="D3" s="46"/>
      <c r="E3" s="48"/>
      <c r="F3" s="52"/>
      <c r="G3" s="52"/>
      <c r="H3" s="52"/>
      <c r="I3" s="52"/>
      <c r="J3" s="52"/>
      <c r="K3" s="53" t="s">
        <v>28</v>
      </c>
      <c r="L3" s="53"/>
      <c r="M3" s="53"/>
      <c r="N3" s="52"/>
      <c r="O3" s="52"/>
      <c r="P3" s="49"/>
    </row>
    <row r="4" spans="1:16" customFormat="1" ht="18.75" customHeight="1" x14ac:dyDescent="0.2"/>
    <row r="5" spans="1:16" s="10" customFormat="1" ht="30.75" customHeight="1" x14ac:dyDescent="0.3">
      <c r="B5" s="11" t="s">
        <v>53</v>
      </c>
      <c r="C5" s="12" t="s">
        <v>30</v>
      </c>
      <c r="D5" s="12" t="s">
        <v>31</v>
      </c>
      <c r="E5" s="13" t="s">
        <v>32</v>
      </c>
      <c r="F5" s="12" t="s">
        <v>33</v>
      </c>
      <c r="G5" s="12" t="s">
        <v>34</v>
      </c>
      <c r="H5" s="12" t="s">
        <v>35</v>
      </c>
      <c r="I5" s="13" t="s">
        <v>36</v>
      </c>
      <c r="J5" s="12" t="s">
        <v>37</v>
      </c>
      <c r="K5" s="12" t="s">
        <v>38</v>
      </c>
      <c r="L5" s="12" t="s">
        <v>39</v>
      </c>
      <c r="M5" s="12" t="s">
        <v>40</v>
      </c>
      <c r="N5" s="13" t="s">
        <v>41</v>
      </c>
      <c r="O5" s="12" t="s">
        <v>12</v>
      </c>
    </row>
    <row r="6" spans="1:16" s="2" customFormat="1" ht="24.95" customHeight="1" x14ac:dyDescent="0.3">
      <c r="B6" s="17" t="s">
        <v>54</v>
      </c>
      <c r="C6" s="8" t="s">
        <v>0</v>
      </c>
      <c r="D6" s="8" t="s">
        <v>1</v>
      </c>
      <c r="E6" s="9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</row>
    <row r="7" spans="1:16" ht="24.95" customHeight="1" x14ac:dyDescent="0.3">
      <c r="B7" s="7" t="s">
        <v>55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f>SUM(C7:N7)</f>
        <v>0</v>
      </c>
    </row>
    <row r="8" spans="1:16" ht="24.95" customHeight="1" x14ac:dyDescent="0.3">
      <c r="B8" s="7" t="s">
        <v>56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f>SUM(C8:N8)</f>
        <v>0</v>
      </c>
    </row>
    <row r="9" spans="1:16" ht="24.95" customHeight="1" x14ac:dyDescent="0.3">
      <c r="B9" s="7" t="s">
        <v>57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f>SUM(C9:N9)</f>
        <v>0</v>
      </c>
    </row>
    <row r="10" spans="1:16" ht="24.95" customHeight="1" x14ac:dyDescent="0.3">
      <c r="B10" s="7" t="s">
        <v>57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f>SUM(C10:N10)</f>
        <v>0</v>
      </c>
    </row>
    <row r="11" spans="1:16" ht="24.95" customHeight="1" x14ac:dyDescent="0.3">
      <c r="B11" s="30" t="s">
        <v>16</v>
      </c>
      <c r="C11" s="20">
        <f>SUM(C7:C10)</f>
        <v>0</v>
      </c>
      <c r="D11" s="20">
        <f t="shared" ref="D11:N11" si="0">SUM(D7:D10)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>SUM(O7:O10)</f>
        <v>0</v>
      </c>
    </row>
    <row r="12" spans="1:16" customFormat="1" ht="18.75" customHeight="1" x14ac:dyDescent="0.2"/>
    <row r="13" spans="1:16" s="10" customFormat="1" ht="30.75" customHeight="1" x14ac:dyDescent="0.3">
      <c r="B13" s="11" t="s">
        <v>29</v>
      </c>
      <c r="C13" s="12" t="s">
        <v>30</v>
      </c>
      <c r="D13" s="12" t="s">
        <v>31</v>
      </c>
      <c r="E13" s="13" t="s">
        <v>32</v>
      </c>
      <c r="F13" s="12" t="s">
        <v>33</v>
      </c>
      <c r="G13" s="12" t="s">
        <v>34</v>
      </c>
      <c r="H13" s="12" t="s">
        <v>35</v>
      </c>
      <c r="I13" s="13" t="s">
        <v>36</v>
      </c>
      <c r="J13" s="12" t="s">
        <v>37</v>
      </c>
      <c r="K13" s="12" t="s">
        <v>38</v>
      </c>
      <c r="L13" s="12" t="s">
        <v>39</v>
      </c>
      <c r="M13" s="12" t="s">
        <v>40</v>
      </c>
      <c r="N13" s="13" t="s">
        <v>41</v>
      </c>
      <c r="O13" s="12" t="s">
        <v>12</v>
      </c>
    </row>
    <row r="14" spans="1:16" s="2" customFormat="1" ht="24.95" customHeight="1" x14ac:dyDescent="0.3">
      <c r="B14" s="17" t="s">
        <v>13</v>
      </c>
      <c r="C14" s="8" t="s">
        <v>0</v>
      </c>
      <c r="D14" s="8" t="s">
        <v>1</v>
      </c>
      <c r="E14" s="9" t="s">
        <v>2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10</v>
      </c>
      <c r="N14" s="8" t="s">
        <v>11</v>
      </c>
      <c r="O14" s="8" t="s">
        <v>12</v>
      </c>
    </row>
    <row r="15" spans="1:16" ht="24.95" customHeight="1" x14ac:dyDescent="0.3">
      <c r="B15" s="7" t="s">
        <v>14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f t="shared" ref="O15:O16" si="1">SUM(C15:N15)</f>
        <v>0</v>
      </c>
    </row>
    <row r="16" spans="1:16" ht="24.95" customHeight="1" x14ac:dyDescent="0.3">
      <c r="B16" s="7" t="s">
        <v>15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1"/>
        <v>0</v>
      </c>
    </row>
    <row r="17" spans="2:15" ht="24.95" customHeight="1" x14ac:dyDescent="0.3">
      <c r="B17" s="7" t="s">
        <v>63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f>SUM(C17:N17)</f>
        <v>0</v>
      </c>
    </row>
    <row r="18" spans="2:15" ht="24.95" customHeight="1" x14ac:dyDescent="0.3">
      <c r="B18" s="7" t="s">
        <v>62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f>SUM(C18:N18)</f>
        <v>0</v>
      </c>
    </row>
    <row r="19" spans="2:15" ht="24.95" customHeight="1" x14ac:dyDescent="0.3">
      <c r="B19" s="30" t="s">
        <v>16</v>
      </c>
      <c r="C19" s="20">
        <f>C15+C16</f>
        <v>0</v>
      </c>
      <c r="D19" s="20">
        <f>D15+D16</f>
        <v>0</v>
      </c>
      <c r="E19" s="20">
        <f t="shared" ref="E19:N19" si="2">E15+E16</f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>SUBTOTAL(109,tblEmplPlan5[YEAR])</f>
        <v>0</v>
      </c>
    </row>
    <row r="20" spans="2:15" ht="21" customHeight="1" x14ac:dyDescent="0.3">
      <c r="B20" s="36"/>
      <c r="C20" s="3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</row>
    <row r="21" spans="2:15" ht="24.95" customHeight="1" x14ac:dyDescent="0.3">
      <c r="B21" s="16" t="s">
        <v>17</v>
      </c>
      <c r="C21" s="14" t="s">
        <v>0</v>
      </c>
      <c r="D21" s="14" t="s">
        <v>1</v>
      </c>
      <c r="E21" s="15" t="s">
        <v>2</v>
      </c>
      <c r="F21" s="14" t="s">
        <v>3</v>
      </c>
      <c r="G21" s="14" t="s">
        <v>4</v>
      </c>
      <c r="H21" s="14" t="s">
        <v>5</v>
      </c>
      <c r="I21" s="14" t="s">
        <v>6</v>
      </c>
      <c r="J21" s="14" t="s">
        <v>7</v>
      </c>
      <c r="K21" s="14" t="s">
        <v>8</v>
      </c>
      <c r="L21" s="14" t="s">
        <v>9</v>
      </c>
      <c r="M21" s="14" t="s">
        <v>10</v>
      </c>
      <c r="N21" s="14" t="s">
        <v>11</v>
      </c>
      <c r="O21" s="14" t="s">
        <v>12</v>
      </c>
    </row>
    <row r="22" spans="2:15" ht="24.95" customHeight="1" x14ac:dyDescent="0.3">
      <c r="B22" s="18" t="s">
        <v>45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0">
        <f t="shared" ref="O22:O29" si="3">SUM(C22:N22)</f>
        <v>0</v>
      </c>
    </row>
    <row r="23" spans="2:15" ht="24.95" customHeight="1" x14ac:dyDescent="0.3">
      <c r="B23" s="18" t="s">
        <v>47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0">
        <f t="shared" si="3"/>
        <v>0</v>
      </c>
    </row>
    <row r="24" spans="2:15" ht="24.95" customHeight="1" x14ac:dyDescent="0.3">
      <c r="B24" s="18" t="s">
        <v>18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0">
        <f t="shared" si="3"/>
        <v>0</v>
      </c>
    </row>
    <row r="25" spans="2:15" ht="24.95" customHeight="1" x14ac:dyDescent="0.3">
      <c r="B25" s="18" t="s">
        <v>19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0">
        <f t="shared" si="3"/>
        <v>0</v>
      </c>
    </row>
    <row r="26" spans="2:15" ht="24.95" customHeight="1" x14ac:dyDescent="0.3">
      <c r="B26" s="18" t="s">
        <v>52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0">
        <f t="shared" si="3"/>
        <v>0</v>
      </c>
    </row>
    <row r="27" spans="2:15" ht="24.95" customHeight="1" x14ac:dyDescent="0.3">
      <c r="B27" s="18" t="s">
        <v>57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0">
        <f t="shared" si="3"/>
        <v>0</v>
      </c>
    </row>
    <row r="28" spans="2:15" ht="24.95" customHeight="1" x14ac:dyDescent="0.3">
      <c r="B28" s="18" t="s">
        <v>57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0">
        <f t="shared" si="3"/>
        <v>0</v>
      </c>
    </row>
    <row r="29" spans="2:15" ht="24.95" customHeight="1" x14ac:dyDescent="0.3">
      <c r="B29" s="18" t="s">
        <v>57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0">
        <f t="shared" si="3"/>
        <v>0</v>
      </c>
    </row>
    <row r="30" spans="2:15" ht="24.95" customHeight="1" x14ac:dyDescent="0.3">
      <c r="B30" s="31" t="s">
        <v>16</v>
      </c>
      <c r="C30" s="32">
        <f>SUM(C22:C29)</f>
        <v>0</v>
      </c>
      <c r="D30" s="32">
        <f t="shared" ref="D30:N30" si="4">SUM(D22:D29)</f>
        <v>0</v>
      </c>
      <c r="E30" s="32">
        <f t="shared" si="4"/>
        <v>0</v>
      </c>
      <c r="F30" s="32">
        <f t="shared" si="4"/>
        <v>0</v>
      </c>
      <c r="G30" s="32">
        <f t="shared" si="4"/>
        <v>0</v>
      </c>
      <c r="H30" s="32">
        <f t="shared" si="4"/>
        <v>0</v>
      </c>
      <c r="I30" s="32">
        <f t="shared" si="4"/>
        <v>0</v>
      </c>
      <c r="J30" s="32">
        <f t="shared" si="4"/>
        <v>0</v>
      </c>
      <c r="K30" s="32">
        <f t="shared" si="4"/>
        <v>0</v>
      </c>
      <c r="L30" s="32">
        <f t="shared" si="4"/>
        <v>0</v>
      </c>
      <c r="M30" s="32">
        <f t="shared" si="4"/>
        <v>0</v>
      </c>
      <c r="N30" s="32">
        <f t="shared" si="4"/>
        <v>0</v>
      </c>
      <c r="O30" s="20">
        <f>SUBTOTAL(109,tblOffPlan[YEAR])</f>
        <v>0</v>
      </c>
    </row>
    <row r="31" spans="2:15" ht="21" customHeight="1" x14ac:dyDescent="0.3">
      <c r="B31" s="37"/>
      <c r="C31" s="37"/>
      <c r="D31" s="3"/>
      <c r="E31" s="3"/>
      <c r="F31" s="5"/>
      <c r="G31" s="5"/>
      <c r="H31" s="5"/>
      <c r="I31" s="5"/>
      <c r="J31" s="5"/>
      <c r="K31" s="5"/>
      <c r="L31" s="5"/>
      <c r="M31" s="5"/>
      <c r="N31" s="5"/>
      <c r="O31" s="4"/>
    </row>
    <row r="32" spans="2:15" ht="24.95" customHeight="1" x14ac:dyDescent="0.3">
      <c r="B32" s="22" t="s">
        <v>20</v>
      </c>
      <c r="C32" s="14" t="s">
        <v>0</v>
      </c>
      <c r="D32" s="14" t="s">
        <v>1</v>
      </c>
      <c r="E32" s="15" t="s">
        <v>2</v>
      </c>
      <c r="F32" s="14" t="s">
        <v>3</v>
      </c>
      <c r="G32" s="14" t="s">
        <v>4</v>
      </c>
      <c r="H32" s="14" t="s">
        <v>5</v>
      </c>
      <c r="I32" s="14" t="s">
        <v>6</v>
      </c>
      <c r="J32" s="14" t="s">
        <v>7</v>
      </c>
      <c r="K32" s="14" t="s">
        <v>8</v>
      </c>
      <c r="L32" s="14" t="s">
        <v>9</v>
      </c>
      <c r="M32" s="14" t="s">
        <v>10</v>
      </c>
      <c r="N32" s="14" t="s">
        <v>11</v>
      </c>
      <c r="O32" s="14" t="s">
        <v>12</v>
      </c>
    </row>
    <row r="33" spans="2:15" ht="24.95" customHeight="1" x14ac:dyDescent="0.3">
      <c r="B33" s="23" t="s">
        <v>21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0">
        <f t="shared" ref="O33:O40" si="5">SUM(C33:N33)</f>
        <v>0</v>
      </c>
    </row>
    <row r="34" spans="2:15" ht="24.95" customHeight="1" x14ac:dyDescent="0.3">
      <c r="B34" s="23" t="s">
        <v>22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0">
        <f t="shared" si="5"/>
        <v>0</v>
      </c>
    </row>
    <row r="35" spans="2:15" ht="24.95" customHeight="1" x14ac:dyDescent="0.3">
      <c r="B35" s="23" t="s">
        <v>64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0">
        <f>SUM(C35:N35)</f>
        <v>0</v>
      </c>
    </row>
    <row r="36" spans="2:15" ht="24.95" customHeight="1" x14ac:dyDescent="0.3">
      <c r="B36" s="23" t="s">
        <v>51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0">
        <f>SUM(C36:N36)</f>
        <v>0</v>
      </c>
    </row>
    <row r="37" spans="2:15" ht="24.95" customHeight="1" x14ac:dyDescent="0.3">
      <c r="B37" s="23" t="s">
        <v>23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0">
        <f t="shared" si="5"/>
        <v>0</v>
      </c>
    </row>
    <row r="38" spans="2:15" ht="24.95" customHeight="1" x14ac:dyDescent="0.3">
      <c r="B38" s="23" t="s">
        <v>24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20">
        <f t="shared" si="5"/>
        <v>0</v>
      </c>
    </row>
    <row r="39" spans="2:15" ht="24.95" customHeight="1" x14ac:dyDescent="0.3">
      <c r="B39" s="23" t="s">
        <v>44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20">
        <f t="shared" si="5"/>
        <v>0</v>
      </c>
    </row>
    <row r="40" spans="2:15" ht="24.95" customHeight="1" x14ac:dyDescent="0.3">
      <c r="B40" s="23" t="s">
        <v>57</v>
      </c>
      <c r="C40" s="19"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>
        <f t="shared" si="5"/>
        <v>0</v>
      </c>
    </row>
    <row r="41" spans="2:15" ht="24.95" customHeight="1" x14ac:dyDescent="0.3">
      <c r="B41" s="31" t="s">
        <v>16</v>
      </c>
      <c r="C41" s="32">
        <f>SUM(C33:C40)</f>
        <v>0</v>
      </c>
      <c r="D41" s="32">
        <f t="shared" ref="D41:N41" si="6">SUM(D33:D40)</f>
        <v>0</v>
      </c>
      <c r="E41" s="32">
        <f t="shared" si="6"/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  <c r="N41" s="32">
        <f t="shared" si="6"/>
        <v>0</v>
      </c>
      <c r="O41" s="20">
        <f>SUBTOTAL(109,tblMarkPlan[YEAR])</f>
        <v>0</v>
      </c>
    </row>
    <row r="42" spans="2:15" ht="21" customHeight="1" x14ac:dyDescent="0.3">
      <c r="B42" s="36"/>
      <c r="C42" s="3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</row>
    <row r="43" spans="2:15" ht="21" customHeight="1" x14ac:dyDescent="0.3">
      <c r="B43" s="24" t="s">
        <v>65</v>
      </c>
      <c r="C43" s="14" t="s">
        <v>0</v>
      </c>
      <c r="D43" s="14" t="s">
        <v>1</v>
      </c>
      <c r="E43" s="15" t="s">
        <v>2</v>
      </c>
      <c r="F43" s="14" t="s">
        <v>3</v>
      </c>
      <c r="G43" s="14" t="s">
        <v>4</v>
      </c>
      <c r="H43" s="14" t="s">
        <v>5</v>
      </c>
      <c r="I43" s="14" t="s">
        <v>6</v>
      </c>
      <c r="J43" s="14" t="s">
        <v>7</v>
      </c>
      <c r="K43" s="14" t="s">
        <v>8</v>
      </c>
      <c r="L43" s="14" t="s">
        <v>9</v>
      </c>
      <c r="M43" s="14" t="s">
        <v>10</v>
      </c>
      <c r="N43" s="14" t="s">
        <v>11</v>
      </c>
      <c r="O43" s="14" t="s">
        <v>12</v>
      </c>
    </row>
    <row r="44" spans="2:15" ht="21" customHeight="1" x14ac:dyDescent="0.3">
      <c r="B44" s="33"/>
      <c r="C44" s="34"/>
      <c r="D44" s="34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34">
        <f>SUM(C44:N44)</f>
        <v>0</v>
      </c>
    </row>
    <row r="45" spans="2:15" ht="21" customHeight="1" x14ac:dyDescent="0.3">
      <c r="B45" s="18" t="s">
        <v>42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f>SUM(C45:N45)</f>
        <v>0</v>
      </c>
    </row>
    <row r="46" spans="2:15" ht="21" customHeight="1" x14ac:dyDescent="0.3">
      <c r="B46" s="18" t="s">
        <v>48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f>SUM(C46:N46)</f>
        <v>0</v>
      </c>
    </row>
    <row r="47" spans="2:15" ht="21" customHeight="1" x14ac:dyDescent="0.3">
      <c r="B47" s="18" t="s">
        <v>49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f>SUM(C47:N47)</f>
        <v>0</v>
      </c>
    </row>
    <row r="48" spans="2:15" ht="21" customHeight="1" x14ac:dyDescent="0.3">
      <c r="B48" s="18" t="s">
        <v>50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f>SUM(C48:N48)</f>
        <v>0</v>
      </c>
    </row>
    <row r="49" spans="2:15" ht="21" customHeight="1" x14ac:dyDescent="0.3">
      <c r="B49" s="18" t="s">
        <v>43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f>SUM(C49:N49)</f>
        <v>0</v>
      </c>
    </row>
    <row r="50" spans="2:15" ht="21" customHeight="1" x14ac:dyDescent="0.3">
      <c r="B50" s="38" t="s">
        <v>57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f t="shared" ref="O50:O52" si="7">SUM(C50:N50)</f>
        <v>0</v>
      </c>
    </row>
    <row r="51" spans="2:15" ht="21" customHeight="1" x14ac:dyDescent="0.3">
      <c r="B51" s="38" t="s">
        <v>57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f t="shared" si="7"/>
        <v>0</v>
      </c>
    </row>
    <row r="52" spans="2:15" ht="24.95" customHeight="1" x14ac:dyDescent="0.3">
      <c r="B52" s="38" t="s">
        <v>57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f t="shared" si="7"/>
        <v>0</v>
      </c>
    </row>
    <row r="53" spans="2:15" ht="24.95" customHeight="1" x14ac:dyDescent="0.3">
      <c r="B53" s="31" t="s">
        <v>16</v>
      </c>
      <c r="C53" s="6">
        <f>SUM(C45:C52)</f>
        <v>0</v>
      </c>
      <c r="D53" s="6">
        <f t="shared" ref="D53:N53" si="8">SUM(D45:D52)</f>
        <v>0</v>
      </c>
      <c r="E53" s="6">
        <f t="shared" si="8"/>
        <v>0</v>
      </c>
      <c r="F53" s="6">
        <f t="shared" si="8"/>
        <v>0</v>
      </c>
      <c r="G53" s="6">
        <f t="shared" si="8"/>
        <v>0</v>
      </c>
      <c r="H53" s="6">
        <f t="shared" si="8"/>
        <v>0</v>
      </c>
      <c r="I53" s="6">
        <f t="shared" si="8"/>
        <v>0</v>
      </c>
      <c r="J53" s="6">
        <f t="shared" si="8"/>
        <v>0</v>
      </c>
      <c r="K53" s="6">
        <f t="shared" si="8"/>
        <v>0</v>
      </c>
      <c r="L53" s="6">
        <f t="shared" si="8"/>
        <v>0</v>
      </c>
      <c r="M53" s="6">
        <f t="shared" si="8"/>
        <v>0</v>
      </c>
      <c r="N53" s="6">
        <f t="shared" si="8"/>
        <v>0</v>
      </c>
      <c r="O53" s="6">
        <f>SUM(C53:N53)</f>
        <v>0</v>
      </c>
    </row>
    <row r="54" spans="2:15" ht="24.95" customHeight="1" x14ac:dyDescent="0.3">
      <c r="B54" s="36"/>
      <c r="C54" s="3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ht="21" customHeight="1" thickBot="1" x14ac:dyDescent="0.35">
      <c r="B55" s="27" t="s">
        <v>25</v>
      </c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1" customHeight="1" thickBot="1" x14ac:dyDescent="0.35">
      <c r="B56" s="28" t="s">
        <v>26</v>
      </c>
      <c r="C56" s="39">
        <f>C159</f>
        <v>0</v>
      </c>
      <c r="D56" s="39">
        <f>tblTrainPlan[[#Totals],[Feb]]+tblMarkPlan[[#Totals],[Feb]]+tblOffPlan[[#Totals],[Feb]]+tblEmplPlan[[#Totals],[Feb]]</f>
        <v>0</v>
      </c>
      <c r="E56" s="39">
        <f>tblTrainPlan[[#Totals],[Mar]]+tblMarkPlan[[#Totals],[Mar]]+tblOffPlan[[#Totals],[Mar]]+tblEmplPlan[[#Totals],[Mar]]</f>
        <v>0</v>
      </c>
      <c r="F56" s="39">
        <f>tblTrainPlan[[#Totals],[Apr]]+tblMarkPlan[[#Totals],[Apr]]+tblOffPlan[[#Totals],[Apr]]+tblEmplPlan[[#Totals],[Apr]]</f>
        <v>0</v>
      </c>
      <c r="G56" s="39">
        <f>tblTrainPlan[[#Totals],[May]]+tblMarkPlan[[#Totals],[May]]+tblOffPlan[[#Totals],[May]]+tblEmplPlan[[#Totals],[May]]</f>
        <v>0</v>
      </c>
      <c r="H56" s="39">
        <f>tblTrainPlan[[#Totals],[Jun]]+tblMarkPlan[[#Totals],[Jun]]+tblOffPlan[[#Totals],[Jun]]+tblEmplPlan[[#Totals],[Jun]]</f>
        <v>0</v>
      </c>
      <c r="I56" s="40">
        <f>tblTrainPlan[[#Totals],[Jul]]+tblMarkPlan[[#Totals],[Jul]]+tblOffPlan[[#Totals],[Jul]]+tblEmplPlan[[#Totals],[Jul]]</f>
        <v>0</v>
      </c>
      <c r="J56" s="39">
        <f>tblTrainPlan[[#Totals],[Aug]]+tblMarkPlan[[#Totals],[Aug]]+tblOffPlan[[#Totals],[Aug]]+tblEmplPlan[[#Totals],[Aug]]</f>
        <v>0</v>
      </c>
      <c r="K56" s="39">
        <f>tblTrainPlan[[#Totals],[Sep]]+tblMarkPlan[[#Totals],[Sep]]+tblOffPlan[[#Totals],[Sep]]+tblEmplPlan[[#Totals],[Sep]]</f>
        <v>0</v>
      </c>
      <c r="L56" s="39">
        <f>tblTrainPlan[[#Totals],[Oct]]+tblMarkPlan[[#Totals],[Oct]]+tblOffPlan[[#Totals],[Oct]]+tblEmplPlan[[#Totals],[Oct]]</f>
        <v>0</v>
      </c>
      <c r="M56" s="39">
        <f>tblTrainPlan[[#Totals],[Nov]]+tblMarkPlan[[#Totals],[Nov]]+tblOffPlan[[#Totals],[Nov]]+tblEmplPlan[[#Totals],[Nov]]</f>
        <v>0</v>
      </c>
      <c r="N56" s="39">
        <f>tblTrainPlan[[#Totals],[Dec]]+tblMarkPlan[[#Totals],[Dec]]+tblOffPlan[[#Totals],[Dec]]+tblEmplPlan[[#Totals],[Dec]]</f>
        <v>0</v>
      </c>
      <c r="O56" s="42">
        <f t="shared" ref="O56:O58" si="9">SUM(C56:N56)</f>
        <v>0</v>
      </c>
    </row>
    <row r="57" spans="2:15" ht="21" customHeight="1" thickBot="1" x14ac:dyDescent="0.35">
      <c r="B57" s="29" t="s">
        <v>60</v>
      </c>
      <c r="C57" s="41">
        <v>0</v>
      </c>
      <c r="D57" s="39">
        <f>SUM($C$56:D56)</f>
        <v>0</v>
      </c>
      <c r="E57" s="39">
        <f>SUM($C$56:E56)</f>
        <v>0</v>
      </c>
      <c r="F57" s="39">
        <f>SUM($C$56:F56)</f>
        <v>0</v>
      </c>
      <c r="G57" s="39">
        <f>SUM($C$56:G56)</f>
        <v>0</v>
      </c>
      <c r="H57" s="39">
        <f>SUM($C$56:H56)</f>
        <v>0</v>
      </c>
      <c r="I57" s="39">
        <f>SUM($C$56:I56)</f>
        <v>0</v>
      </c>
      <c r="J57" s="39">
        <f>SUM($C$56:J56)</f>
        <v>0</v>
      </c>
      <c r="K57" s="39">
        <f>SUM($C$56:K56)</f>
        <v>0</v>
      </c>
      <c r="L57" s="39">
        <f>SUM($C$56:L56)</f>
        <v>0</v>
      </c>
      <c r="M57" s="39">
        <f>SUM($C$56:M56)</f>
        <v>0</v>
      </c>
      <c r="N57" s="39">
        <f>SUM($C$56:N56)</f>
        <v>0</v>
      </c>
      <c r="O57" s="42">
        <f t="shared" si="9"/>
        <v>0</v>
      </c>
    </row>
    <row r="58" spans="2:15" ht="21" customHeight="1" thickBot="1" x14ac:dyDescent="0.35">
      <c r="B58" s="54" t="s">
        <v>61</v>
      </c>
      <c r="C58" s="44">
        <f>C57-C56</f>
        <v>0</v>
      </c>
      <c r="D58" s="44">
        <f t="shared" ref="D58:N58" si="10">D57-D56</f>
        <v>0</v>
      </c>
      <c r="E58" s="44">
        <f t="shared" si="10"/>
        <v>0</v>
      </c>
      <c r="F58" s="44">
        <f t="shared" si="10"/>
        <v>0</v>
      </c>
      <c r="G58" s="44">
        <f t="shared" si="10"/>
        <v>0</v>
      </c>
      <c r="H58" s="44">
        <f t="shared" si="10"/>
        <v>0</v>
      </c>
      <c r="I58" s="44">
        <f t="shared" si="10"/>
        <v>0</v>
      </c>
      <c r="J58" s="44">
        <f t="shared" si="10"/>
        <v>0</v>
      </c>
      <c r="K58" s="44">
        <f t="shared" si="10"/>
        <v>0</v>
      </c>
      <c r="L58" s="44">
        <f t="shared" si="10"/>
        <v>0</v>
      </c>
      <c r="M58" s="44">
        <f t="shared" si="10"/>
        <v>0</v>
      </c>
      <c r="N58" s="44">
        <f t="shared" si="10"/>
        <v>0</v>
      </c>
      <c r="O58" s="43">
        <f t="shared" si="9"/>
        <v>0</v>
      </c>
    </row>
  </sheetData>
  <mergeCells count="7">
    <mergeCell ref="K2:M2"/>
    <mergeCell ref="B54:C54"/>
    <mergeCell ref="B42:C42"/>
    <mergeCell ref="B31:C31"/>
    <mergeCell ref="B20:C20"/>
    <mergeCell ref="B2:D3"/>
    <mergeCell ref="K3:M3"/>
  </mergeCells>
  <printOptions horizontalCentered="1"/>
  <pageMargins left="0.4" right="0.4" top="0.4" bottom="0.4" header="0.3" footer="0.3"/>
  <pageSetup scale="68" fitToHeight="0" orientation="landscape" r:id="rId1"/>
  <headerFooter differentFirst="1">
    <oddFooter>Page &amp;P of &amp;N</oddFooter>
  </headerFooter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PLANNED REVENUE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Angie Tatro</dc:creator>
  <cp:lastModifiedBy>Angie Tatro</cp:lastModifiedBy>
  <dcterms:created xsi:type="dcterms:W3CDTF">2017-12-27T06:34:38Z</dcterms:created>
  <dcterms:modified xsi:type="dcterms:W3CDTF">2018-04-09T19:46:11Z</dcterms:modified>
</cp:coreProperties>
</file>